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M2" sheetId="1" r:id="rId1"/>
    <sheet name="M3" sheetId="2" r:id="rId2"/>
    <sheet name="M1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<sst xmlns="http://schemas.openxmlformats.org/spreadsheetml/2006/main" count="62" uniqueCount="43">
  <si>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TT</t>
  </si>
  <si>
    <t>Sè HS líp 5</t>
  </si>
  <si>
    <t>TB</t>
  </si>
  <si>
    <t>Tr­êng TH</t>
  </si>
  <si>
    <t>Sè l­îng ®iÓm m«n TiÕng ViÖt</t>
  </si>
  <si>
    <t>Sè l­îng ®iÓm m«n To¸n</t>
  </si>
  <si>
    <t>§iÓm b×nh 
qu©n 2 m«n</t>
  </si>
  <si>
    <t>Uû ban nh©n d©n huyÖn................
Phßng gi¸o dôc vµ ®µo t¹o</t>
  </si>
  <si>
    <t>Tr­ëng phßng Gi¸o dôc vµ §µo t¹o</t>
  </si>
  <si>
    <t>Tr­êng 
THCS</t>
  </si>
  <si>
    <t>Tr­êng 
TH</t>
  </si>
  <si>
    <t>Chñ tÞch héi ®ång kh¶o s¸t</t>
  </si>
  <si>
    <t>Phã chñ tÞch héi ®ång kh¶o s¸t</t>
  </si>
  <si>
    <t>M1</t>
  </si>
  <si>
    <t>KÝnh göi: Phßng Kh¶o thÝ vµ KiÓm ®Þnh CLGD- Së Gi¸o dôc vµ §µo t¹o</t>
  </si>
  <si>
    <t>M2</t>
  </si>
  <si>
    <t>M3</t>
  </si>
  <si>
    <t>B¸o c¸o nµy nép vÒ Phßng Gi¸o dôc vµ §µo t¹o vµ göi tr­êng THCS, tr­êng TiÓu häc cã häc sinh dù kh¶o s¸t</t>
  </si>
  <si>
    <t>Sè HS líp 6</t>
  </si>
  <si>
    <t>B¸o c¸o kÕt qu¶ kh¶o s¸t chÊt l­îng häc sinh líp 6
®Çu n¨m häc 2013-2014</t>
  </si>
  <si>
    <t>Dân chủ</t>
  </si>
  <si>
    <t>Gia Hoà</t>
  </si>
  <si>
    <t>Gia Khánh</t>
  </si>
  <si>
    <t>Gia Lương</t>
  </si>
  <si>
    <t>Gia Tân</t>
  </si>
  <si>
    <t>Gia Xuyên</t>
  </si>
  <si>
    <t>Hoàng Diệu</t>
  </si>
  <si>
    <t xml:space="preserve">Lê Lợi </t>
  </si>
  <si>
    <t xml:space="preserve">Liên Hồng </t>
  </si>
  <si>
    <t>Phương Hưng</t>
  </si>
  <si>
    <t>Quàng Nghiệp</t>
  </si>
  <si>
    <t>Tân Hưng</t>
  </si>
  <si>
    <t>Tân Tiến</t>
  </si>
  <si>
    <t>Thạch Khôi</t>
  </si>
  <si>
    <t>Thị Trấn</t>
  </si>
  <si>
    <t>Thống Kênh</t>
  </si>
  <si>
    <t>Toàn Thắng</t>
  </si>
  <si>
    <t>Hưng Đạo</t>
  </si>
  <si>
    <t>Trùng Khánh</t>
  </si>
  <si>
    <t>Yết Kiêu</t>
  </si>
  <si>
    <r>
      <t xml:space="preserve">Héi ®ång kh¶o s¸t tr­êng THCS
</t>
    </r>
    <r>
      <rPr>
        <b/>
        <sz val="12"/>
        <rFont val="Times New Roman"/>
        <family val="1"/>
      </rPr>
      <t>LÊ THANH NGHỊ</t>
    </r>
  </si>
  <si>
    <t>Tổng</t>
  </si>
  <si>
    <t>LTN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</si>
</sst>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(* #,##0.0_);_(* \(#,##0.0\);_(* &quot;-&quot;??_);_(@_)"/>
  </numFmts>
  <fonts count="10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center"/>
    </xf>
    <xf numFmtId="183" fontId="4" fillId="0" borderId="1" xfId="15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workbookViewId="0" topLeftCell="A1">
      <selection activeCell="D25" sqref="D25"/>
    </sheetView>
  </sheetViews>
  <sheetFormatPr defaultColWidth="9.140625" defaultRowHeight="12.75"/>
  <cols>
    <col min="1" max="1" width="3.421875" style="3" customWidth="1"/>
    <col min="2" max="2" width="11.57421875" style="3" customWidth="1"/>
    <col min="3" max="3" width="6.421875" style="3" customWidth="1"/>
    <col min="4" max="27" width="4.140625" style="3" customWidth="1"/>
    <col min="28" max="28" width="10.8515625" style="3" customWidth="1"/>
    <col min="29" max="16384" width="9.140625" style="3" customWidth="1"/>
  </cols>
  <sheetData>
    <row r="1" spans="1:28" ht="39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B1" s="11" t="s">
        <v>15</v>
      </c>
    </row>
    <row r="2" spans="1:27" ht="39.75" customHeight="1">
      <c r="A2" s="27"/>
      <c r="B2" s="27"/>
      <c r="C2" s="27"/>
      <c r="D2" s="27"/>
      <c r="E2" s="27"/>
      <c r="F2" s="27"/>
      <c r="G2" s="27" t="s">
        <v>19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29.25" customHeight="1">
      <c r="A3" s="2"/>
      <c r="D3" s="28" t="s">
        <v>14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8" s="1" customFormat="1" ht="29.25" customHeight="1">
      <c r="A4" s="25" t="s">
        <v>0</v>
      </c>
      <c r="B4" s="26" t="s">
        <v>3</v>
      </c>
      <c r="C4" s="25" t="s">
        <v>1</v>
      </c>
      <c r="D4" s="25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3" t="s">
        <v>6</v>
      </c>
    </row>
    <row r="5" spans="1:28" ht="15">
      <c r="A5" s="25"/>
      <c r="B5" s="26"/>
      <c r="C5" s="25"/>
      <c r="D5" s="7">
        <v>0</v>
      </c>
      <c r="E5" s="7">
        <v>1</v>
      </c>
      <c r="F5" s="8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8" t="s">
        <v>2</v>
      </c>
      <c r="P5" s="7">
        <v>0</v>
      </c>
      <c r="Q5" s="7">
        <v>1</v>
      </c>
      <c r="R5" s="8">
        <v>2</v>
      </c>
      <c r="S5" s="9">
        <v>3</v>
      </c>
      <c r="T5" s="9">
        <v>4</v>
      </c>
      <c r="U5" s="9">
        <v>5</v>
      </c>
      <c r="V5" s="9">
        <v>6</v>
      </c>
      <c r="W5" s="9">
        <v>7</v>
      </c>
      <c r="X5" s="9">
        <v>8</v>
      </c>
      <c r="Y5" s="9">
        <v>9</v>
      </c>
      <c r="Z5" s="9">
        <v>10</v>
      </c>
      <c r="AA5" s="8" t="s">
        <v>2</v>
      </c>
      <c r="AB5" s="24"/>
    </row>
    <row r="6" spans="1:28" ht="20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0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0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0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0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0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0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0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7:24" ht="25.5" customHeight="1">
      <c r="Q20" s="4" t="s">
        <v>8</v>
      </c>
      <c r="R20" s="6"/>
      <c r="S20" s="6"/>
      <c r="T20" s="6"/>
      <c r="U20" s="6"/>
      <c r="V20" s="6"/>
      <c r="W20" s="6"/>
      <c r="X20" s="6"/>
    </row>
  </sheetData>
  <mergeCells count="10">
    <mergeCell ref="AB4:AB5"/>
    <mergeCell ref="C4:C5"/>
    <mergeCell ref="B4:B5"/>
    <mergeCell ref="A1:J1"/>
    <mergeCell ref="G2:AA2"/>
    <mergeCell ref="A4:A5"/>
    <mergeCell ref="A2:F2"/>
    <mergeCell ref="P4:AA4"/>
    <mergeCell ref="D4:O4"/>
    <mergeCell ref="D3:AA3"/>
  </mergeCells>
  <printOptions/>
  <pageMargins left="0.27" right="0.21" top="0.34" bottom="0.28" header="0.5" footer="0.24"/>
  <pageSetup fitToHeight="1" fitToWidth="1" horizontalDpi="600" verticalDpi="600" orientation="landscape" paperSize="7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workbookViewId="0" topLeftCell="A1">
      <selection activeCell="AA6" sqref="AA6"/>
    </sheetView>
  </sheetViews>
  <sheetFormatPr defaultColWidth="9.140625" defaultRowHeight="12.75"/>
  <cols>
    <col min="1" max="1" width="3.421875" style="3" customWidth="1"/>
    <col min="2" max="2" width="11.57421875" style="3" customWidth="1"/>
    <col min="3" max="3" width="6.421875" style="3" customWidth="1"/>
    <col min="4" max="14" width="4.140625" style="3" customWidth="1"/>
    <col min="15" max="15" width="6.57421875" style="3" customWidth="1"/>
    <col min="16" max="26" width="4.140625" style="3" customWidth="1"/>
    <col min="27" max="27" width="7.8515625" style="3" customWidth="1"/>
    <col min="28" max="28" width="10.8515625" style="3" customWidth="1"/>
    <col min="29" max="16384" width="9.140625" style="3" customWidth="1"/>
  </cols>
  <sheetData>
    <row r="1" spans="1:28" ht="39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B1" s="11" t="s">
        <v>16</v>
      </c>
    </row>
    <row r="2" spans="1:27" ht="39.75" customHeight="1">
      <c r="A2" s="27"/>
      <c r="B2" s="27"/>
      <c r="C2" s="27"/>
      <c r="D2" s="27"/>
      <c r="E2" s="27"/>
      <c r="F2" s="27"/>
      <c r="G2" s="27" t="s">
        <v>19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6" ht="29.25" customHeight="1">
      <c r="A3" s="2"/>
      <c r="C3" s="28" t="s">
        <v>14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8" s="1" customFormat="1" ht="29.25" customHeight="1">
      <c r="A4" s="25" t="s">
        <v>0</v>
      </c>
      <c r="B4" s="25" t="s">
        <v>9</v>
      </c>
      <c r="C4" s="25" t="s">
        <v>18</v>
      </c>
      <c r="D4" s="25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3" t="s">
        <v>6</v>
      </c>
    </row>
    <row r="5" spans="1:28" ht="15">
      <c r="A5" s="25"/>
      <c r="B5" s="26"/>
      <c r="C5" s="25"/>
      <c r="D5" s="7">
        <v>0</v>
      </c>
      <c r="E5" s="7">
        <v>1</v>
      </c>
      <c r="F5" s="8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8" t="s">
        <v>2</v>
      </c>
      <c r="P5" s="7">
        <v>0</v>
      </c>
      <c r="Q5" s="7">
        <v>1</v>
      </c>
      <c r="R5" s="8">
        <v>2</v>
      </c>
      <c r="S5" s="9">
        <v>3</v>
      </c>
      <c r="T5" s="9">
        <v>4</v>
      </c>
      <c r="U5" s="9">
        <v>5</v>
      </c>
      <c r="V5" s="9">
        <v>6</v>
      </c>
      <c r="W5" s="9">
        <v>7</v>
      </c>
      <c r="X5" s="9">
        <v>8</v>
      </c>
      <c r="Y5" s="9">
        <v>9</v>
      </c>
      <c r="Z5" s="9">
        <v>10</v>
      </c>
      <c r="AA5" s="8" t="s">
        <v>2</v>
      </c>
      <c r="AB5" s="24"/>
    </row>
    <row r="6" spans="1:28" ht="20.25" customHeight="1">
      <c r="A6" s="5"/>
      <c r="B6" s="5" t="s">
        <v>42</v>
      </c>
      <c r="C6" s="5">
        <f>'M1'!C26</f>
        <v>131</v>
      </c>
      <c r="D6" s="5">
        <f>'M1'!D26</f>
        <v>0</v>
      </c>
      <c r="E6" s="5">
        <f>'M1'!E26</f>
        <v>0</v>
      </c>
      <c r="F6" s="5">
        <f>'M1'!F26</f>
        <v>0</v>
      </c>
      <c r="G6" s="5">
        <f>'M1'!G26</f>
        <v>0</v>
      </c>
      <c r="H6" s="5">
        <f>'M1'!H26</f>
        <v>2</v>
      </c>
      <c r="I6" s="5">
        <f>'M1'!I26</f>
        <v>5</v>
      </c>
      <c r="J6" s="5">
        <f>'M1'!J26</f>
        <v>18</v>
      </c>
      <c r="K6" s="5">
        <f>'M1'!K26</f>
        <v>38</v>
      </c>
      <c r="L6" s="5">
        <f>'M1'!L26</f>
        <v>49</v>
      </c>
      <c r="M6" s="5">
        <f>'M1'!M26</f>
        <v>17</v>
      </c>
      <c r="N6" s="5">
        <f>'M1'!N26</f>
        <v>2</v>
      </c>
      <c r="O6" s="22">
        <f>'M1'!O26</f>
        <v>7.419847328244275</v>
      </c>
      <c r="P6" s="5">
        <f>'M1'!P26</f>
        <v>0</v>
      </c>
      <c r="Q6" s="5">
        <f>'M1'!Q26</f>
        <v>0</v>
      </c>
      <c r="R6" s="5">
        <f>'M1'!R26</f>
        <v>0</v>
      </c>
      <c r="S6" s="5">
        <f>'M1'!S26</f>
        <v>0</v>
      </c>
      <c r="T6" s="5">
        <f>'M1'!T26</f>
        <v>0</v>
      </c>
      <c r="U6" s="5">
        <f>'M1'!U26</f>
        <v>0</v>
      </c>
      <c r="V6" s="5">
        <f>'M1'!V26</f>
        <v>1</v>
      </c>
      <c r="W6" s="5">
        <f>'M1'!W26</f>
        <v>4</v>
      </c>
      <c r="X6" s="5">
        <f>'M1'!X26</f>
        <v>7</v>
      </c>
      <c r="Y6" s="5">
        <f>'M1'!Y26</f>
        <v>38</v>
      </c>
      <c r="Z6" s="5">
        <f>'M1'!Z26</f>
        <v>81</v>
      </c>
      <c r="AA6" s="21">
        <f>'M1'!AA26</f>
        <v>9.48091603053435</v>
      </c>
      <c r="AB6" s="21">
        <f>'M1'!AB26</f>
        <v>8.450381679389313</v>
      </c>
    </row>
    <row r="7" spans="1:28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0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0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0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0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0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0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0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7:24" ht="25.5" customHeight="1">
      <c r="Q20" s="4" t="s">
        <v>8</v>
      </c>
      <c r="R20" s="6"/>
      <c r="S20" s="6"/>
      <c r="T20" s="6"/>
      <c r="U20" s="6"/>
      <c r="V20" s="6"/>
      <c r="W20" s="6"/>
      <c r="X20" s="6"/>
    </row>
  </sheetData>
  <mergeCells count="10">
    <mergeCell ref="AB4:AB5"/>
    <mergeCell ref="C4:C5"/>
    <mergeCell ref="B4:B5"/>
    <mergeCell ref="A1:J1"/>
    <mergeCell ref="G2:AA2"/>
    <mergeCell ref="A4:A5"/>
    <mergeCell ref="A2:F2"/>
    <mergeCell ref="P4:AA4"/>
    <mergeCell ref="D4:O4"/>
    <mergeCell ref="C3:Z3"/>
  </mergeCells>
  <printOptions/>
  <pageMargins left="0.27" right="0.21" top="0.34" bottom="0.28" header="0.5" footer="0.24"/>
  <pageSetup fitToHeight="1" fitToWidth="1" horizontalDpi="600" verticalDpi="600" orientation="landscape" paperSize="7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2" sqref="AD12"/>
    </sheetView>
  </sheetViews>
  <sheetFormatPr defaultColWidth="9.140625" defaultRowHeight="12.75"/>
  <cols>
    <col min="1" max="1" width="5.28125" style="3" customWidth="1"/>
    <col min="2" max="2" width="17.57421875" style="3" customWidth="1"/>
    <col min="3" max="3" width="8.28125" style="3" customWidth="1"/>
    <col min="4" max="26" width="4.7109375" style="3" customWidth="1"/>
    <col min="27" max="27" width="5.7109375" style="3" customWidth="1"/>
    <col min="28" max="28" width="13.7109375" style="3" customWidth="1"/>
    <col min="29" max="16384" width="9.140625" style="3" customWidth="1"/>
  </cols>
  <sheetData>
    <row r="1" spans="1:28" ht="39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B1" s="11" t="s">
        <v>13</v>
      </c>
    </row>
    <row r="2" spans="1:27" ht="39.75" customHeight="1">
      <c r="A2" s="27"/>
      <c r="B2" s="27"/>
      <c r="C2" s="27"/>
      <c r="D2" s="27"/>
      <c r="E2" s="27"/>
      <c r="F2" s="27"/>
      <c r="G2" s="27" t="s">
        <v>19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29.25" customHeight="1">
      <c r="A3" s="2"/>
      <c r="C3" s="28" t="s">
        <v>17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1" customFormat="1" ht="29.25" customHeight="1">
      <c r="A4" s="25" t="s">
        <v>0</v>
      </c>
      <c r="B4" s="25" t="s">
        <v>10</v>
      </c>
      <c r="C4" s="25" t="s">
        <v>1</v>
      </c>
      <c r="D4" s="25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3" t="s">
        <v>6</v>
      </c>
    </row>
    <row r="5" spans="1:28" ht="15.75">
      <c r="A5" s="25"/>
      <c r="B5" s="26"/>
      <c r="C5" s="25"/>
      <c r="D5" s="14">
        <v>0</v>
      </c>
      <c r="E5" s="14">
        <v>1</v>
      </c>
      <c r="F5" s="15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5" t="s">
        <v>2</v>
      </c>
      <c r="P5" s="14">
        <v>0</v>
      </c>
      <c r="Q5" s="14">
        <v>1</v>
      </c>
      <c r="R5" s="15">
        <v>2</v>
      </c>
      <c r="S5" s="16">
        <v>3</v>
      </c>
      <c r="T5" s="16">
        <v>4</v>
      </c>
      <c r="U5" s="16">
        <v>5</v>
      </c>
      <c r="V5" s="16">
        <v>6</v>
      </c>
      <c r="W5" s="16">
        <v>7</v>
      </c>
      <c r="X5" s="16">
        <v>8</v>
      </c>
      <c r="Y5" s="16">
        <v>9</v>
      </c>
      <c r="Z5" s="16">
        <v>10</v>
      </c>
      <c r="AA5" s="15" t="s">
        <v>2</v>
      </c>
      <c r="AB5" s="24"/>
    </row>
    <row r="6" spans="1:28" ht="20.25" customHeight="1">
      <c r="A6" s="18">
        <v>1</v>
      </c>
      <c r="B6" s="12" t="s">
        <v>20</v>
      </c>
      <c r="C6" s="17">
        <v>3</v>
      </c>
      <c r="D6" s="12"/>
      <c r="E6" s="12"/>
      <c r="F6" s="12"/>
      <c r="G6" s="12"/>
      <c r="H6" s="12"/>
      <c r="I6" s="12"/>
      <c r="J6" s="12"/>
      <c r="K6" s="12">
        <v>2</v>
      </c>
      <c r="L6" s="12">
        <v>1</v>
      </c>
      <c r="M6" s="12"/>
      <c r="N6" s="12"/>
      <c r="O6" s="19">
        <f>(H6*4+I6*5+J6*6+K6*7+L6*8+M6*9+N6*10)/(H6+I6+J6+K6+L6+M6+N6)</f>
        <v>7.333333333333333</v>
      </c>
      <c r="P6" s="12"/>
      <c r="Q6" s="12"/>
      <c r="R6" s="12"/>
      <c r="S6" s="12"/>
      <c r="T6" s="12"/>
      <c r="U6" s="12"/>
      <c r="V6" s="12"/>
      <c r="W6" s="12"/>
      <c r="X6" s="12"/>
      <c r="Y6" s="12">
        <v>2</v>
      </c>
      <c r="Z6" s="12">
        <v>1</v>
      </c>
      <c r="AA6" s="19">
        <f>(V6*6+W6*7+X6*8+Y6*9+Z6*10)/(V6+W6+X6+Y6+Z6)</f>
        <v>9.333333333333334</v>
      </c>
      <c r="AB6" s="20">
        <f>(O6+AA6)/2</f>
        <v>8.333333333333334</v>
      </c>
    </row>
    <row r="7" spans="1:28" ht="20.25" customHeight="1">
      <c r="A7" s="18">
        <v>2</v>
      </c>
      <c r="B7" s="12" t="s">
        <v>21</v>
      </c>
      <c r="C7" s="17">
        <v>4</v>
      </c>
      <c r="D7" s="12"/>
      <c r="E7" s="12"/>
      <c r="F7" s="12"/>
      <c r="G7" s="12"/>
      <c r="H7" s="12"/>
      <c r="I7" s="12"/>
      <c r="J7" s="12">
        <v>2</v>
      </c>
      <c r="K7" s="12"/>
      <c r="L7" s="12">
        <v>1</v>
      </c>
      <c r="M7" s="12">
        <v>1</v>
      </c>
      <c r="N7" s="12"/>
      <c r="O7" s="19">
        <f>(H7*4+I7*5+J7*6+K7*7+L7*8+M7*9+N7*10)/(H7+I7+J7+K7+L7+M7+N7)</f>
        <v>7.25</v>
      </c>
      <c r="P7" s="12"/>
      <c r="Q7" s="12"/>
      <c r="R7" s="12"/>
      <c r="S7" s="12"/>
      <c r="T7" s="12"/>
      <c r="U7" s="12"/>
      <c r="V7" s="12"/>
      <c r="W7" s="12"/>
      <c r="X7" s="12"/>
      <c r="Y7" s="12">
        <v>1</v>
      </c>
      <c r="Z7" s="12">
        <v>3</v>
      </c>
      <c r="AA7" s="19">
        <f>(V7*6+W7*7+X7*8+Y7*9+Z7*10)/(V7+W7+X7+Y7+Z7)</f>
        <v>9.75</v>
      </c>
      <c r="AB7" s="20">
        <f>(O7+AA7)/2</f>
        <v>8.5</v>
      </c>
    </row>
    <row r="8" spans="1:28" ht="20.25" customHeight="1">
      <c r="A8" s="18">
        <v>3</v>
      </c>
      <c r="B8" s="12" t="s">
        <v>22</v>
      </c>
      <c r="C8" s="17">
        <v>3</v>
      </c>
      <c r="D8" s="12"/>
      <c r="E8" s="12"/>
      <c r="F8" s="12"/>
      <c r="G8" s="12"/>
      <c r="H8" s="12"/>
      <c r="I8" s="12"/>
      <c r="J8" s="12"/>
      <c r="K8" s="12">
        <v>2</v>
      </c>
      <c r="L8" s="12">
        <v>1</v>
      </c>
      <c r="M8" s="12"/>
      <c r="N8" s="12"/>
      <c r="O8" s="19">
        <f aca="true" t="shared" si="0" ref="O8:O25">(H8*4+I8*5+J8*6+K8*7+L8*8+M8*9+N8*10)/(H8+I8+J8+K8+L8+M8+N8)</f>
        <v>7.333333333333333</v>
      </c>
      <c r="P8" s="12"/>
      <c r="Q8" s="12"/>
      <c r="R8" s="12"/>
      <c r="S8" s="12"/>
      <c r="T8" s="12"/>
      <c r="U8" s="12"/>
      <c r="V8" s="12">
        <v>1</v>
      </c>
      <c r="W8" s="12"/>
      <c r="X8" s="12"/>
      <c r="Y8" s="12">
        <v>2</v>
      </c>
      <c r="Z8" s="12"/>
      <c r="AA8" s="19">
        <f aca="true" t="shared" si="1" ref="AA8:AA25">(V8*6+W8*7+X8*8+Y8*9+Z8*10)/(V8+W8+X8+Y8+Z8)</f>
        <v>8</v>
      </c>
      <c r="AB8" s="20">
        <f aca="true" t="shared" si="2" ref="AB8:AB26">(O8+AA8)/2</f>
        <v>7.666666666666666</v>
      </c>
    </row>
    <row r="9" spans="1:28" ht="20.25" customHeight="1">
      <c r="A9" s="18">
        <v>4</v>
      </c>
      <c r="B9" s="12" t="s">
        <v>23</v>
      </c>
      <c r="C9" s="17">
        <v>4</v>
      </c>
      <c r="D9" s="12"/>
      <c r="E9" s="12"/>
      <c r="F9" s="12"/>
      <c r="G9" s="12"/>
      <c r="H9" s="12"/>
      <c r="I9" s="12"/>
      <c r="J9" s="12"/>
      <c r="K9" s="12">
        <v>1</v>
      </c>
      <c r="L9" s="12">
        <v>2</v>
      </c>
      <c r="M9" s="12">
        <v>1</v>
      </c>
      <c r="N9" s="12"/>
      <c r="O9" s="19">
        <f t="shared" si="0"/>
        <v>8</v>
      </c>
      <c r="P9" s="12"/>
      <c r="Q9" s="12"/>
      <c r="R9" s="12"/>
      <c r="S9" s="12"/>
      <c r="T9" s="12"/>
      <c r="U9" s="12"/>
      <c r="V9" s="12"/>
      <c r="W9" s="12"/>
      <c r="X9" s="12"/>
      <c r="Y9" s="12">
        <v>2</v>
      </c>
      <c r="Z9" s="12">
        <v>2</v>
      </c>
      <c r="AA9" s="19">
        <f t="shared" si="1"/>
        <v>9.5</v>
      </c>
      <c r="AB9" s="20">
        <f t="shared" si="2"/>
        <v>8.75</v>
      </c>
    </row>
    <row r="10" spans="1:28" ht="20.25" customHeight="1">
      <c r="A10" s="18">
        <v>5</v>
      </c>
      <c r="B10" s="12" t="s">
        <v>24</v>
      </c>
      <c r="C10" s="17">
        <v>14</v>
      </c>
      <c r="D10" s="12"/>
      <c r="E10" s="12"/>
      <c r="F10" s="12"/>
      <c r="G10" s="12"/>
      <c r="H10" s="12"/>
      <c r="I10" s="12"/>
      <c r="J10" s="12">
        <v>1</v>
      </c>
      <c r="K10" s="12">
        <v>4</v>
      </c>
      <c r="L10" s="12">
        <v>5</v>
      </c>
      <c r="M10" s="12">
        <v>4</v>
      </c>
      <c r="N10" s="12"/>
      <c r="O10" s="19">
        <f t="shared" si="0"/>
        <v>7.857142857142857</v>
      </c>
      <c r="P10" s="12"/>
      <c r="Q10" s="12"/>
      <c r="R10" s="12"/>
      <c r="S10" s="12"/>
      <c r="T10" s="12"/>
      <c r="U10" s="12"/>
      <c r="V10" s="12"/>
      <c r="W10" s="12">
        <v>1</v>
      </c>
      <c r="X10" s="12"/>
      <c r="Y10" s="12">
        <v>5</v>
      </c>
      <c r="Z10" s="12">
        <v>8</v>
      </c>
      <c r="AA10" s="19">
        <f t="shared" si="1"/>
        <v>9.428571428571429</v>
      </c>
      <c r="AB10" s="20">
        <f t="shared" si="2"/>
        <v>8.642857142857142</v>
      </c>
    </row>
    <row r="11" spans="1:28" ht="20.25" customHeight="1">
      <c r="A11" s="18">
        <v>6</v>
      </c>
      <c r="B11" s="12" t="s">
        <v>25</v>
      </c>
      <c r="C11" s="17">
        <v>10</v>
      </c>
      <c r="D11" s="12"/>
      <c r="E11" s="12"/>
      <c r="F11" s="12"/>
      <c r="G11" s="12"/>
      <c r="H11" s="12">
        <v>1</v>
      </c>
      <c r="I11" s="12">
        <v>1</v>
      </c>
      <c r="J11" s="12">
        <v>1</v>
      </c>
      <c r="K11" s="12">
        <v>3</v>
      </c>
      <c r="L11" s="12">
        <v>3</v>
      </c>
      <c r="M11" s="12">
        <v>1</v>
      </c>
      <c r="N11" s="12"/>
      <c r="O11" s="19">
        <f t="shared" si="0"/>
        <v>6.9</v>
      </c>
      <c r="P11" s="12"/>
      <c r="Q11" s="12"/>
      <c r="R11" s="12"/>
      <c r="S11" s="12"/>
      <c r="T11" s="12"/>
      <c r="U11" s="12"/>
      <c r="V11" s="12"/>
      <c r="W11" s="12">
        <v>1</v>
      </c>
      <c r="X11" s="12"/>
      <c r="Y11" s="12">
        <v>2</v>
      </c>
      <c r="Z11" s="12">
        <v>7</v>
      </c>
      <c r="AA11" s="19">
        <f t="shared" si="1"/>
        <v>9.5</v>
      </c>
      <c r="AB11" s="20">
        <f t="shared" si="2"/>
        <v>8.2</v>
      </c>
    </row>
    <row r="12" spans="1:28" ht="20.25" customHeight="1">
      <c r="A12" s="18">
        <v>7</v>
      </c>
      <c r="B12" s="12" t="s">
        <v>26</v>
      </c>
      <c r="C12" s="17">
        <v>8</v>
      </c>
      <c r="D12" s="12"/>
      <c r="E12" s="12"/>
      <c r="F12" s="12"/>
      <c r="G12" s="12"/>
      <c r="H12" s="12"/>
      <c r="I12" s="12"/>
      <c r="J12" s="12">
        <v>1</v>
      </c>
      <c r="K12" s="12">
        <v>3</v>
      </c>
      <c r="L12" s="12">
        <v>4</v>
      </c>
      <c r="M12" s="12"/>
      <c r="N12" s="12"/>
      <c r="O12" s="19">
        <f t="shared" si="0"/>
        <v>7.375</v>
      </c>
      <c r="P12" s="12"/>
      <c r="Q12" s="12"/>
      <c r="R12" s="12"/>
      <c r="S12" s="12"/>
      <c r="T12" s="12"/>
      <c r="U12" s="12"/>
      <c r="V12" s="12"/>
      <c r="W12" s="12">
        <v>1</v>
      </c>
      <c r="X12" s="12">
        <v>1</v>
      </c>
      <c r="Y12" s="12">
        <v>2</v>
      </c>
      <c r="Z12" s="12">
        <v>4</v>
      </c>
      <c r="AA12" s="19">
        <f t="shared" si="1"/>
        <v>9.125</v>
      </c>
      <c r="AB12" s="20">
        <f t="shared" si="2"/>
        <v>8.25</v>
      </c>
    </row>
    <row r="13" spans="1:28" ht="20.25" customHeight="1">
      <c r="A13" s="18">
        <v>8</v>
      </c>
      <c r="B13" s="12" t="s">
        <v>27</v>
      </c>
      <c r="C13" s="17">
        <v>1</v>
      </c>
      <c r="D13" s="12"/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9">
        <f t="shared" si="0"/>
        <v>8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9">
        <f t="shared" si="1"/>
        <v>10</v>
      </c>
      <c r="AB13" s="20">
        <f t="shared" si="2"/>
        <v>9</v>
      </c>
    </row>
    <row r="14" spans="1:28" ht="20.25" customHeight="1">
      <c r="A14" s="18">
        <v>9</v>
      </c>
      <c r="B14" s="12" t="s">
        <v>28</v>
      </c>
      <c r="C14" s="17">
        <v>8</v>
      </c>
      <c r="D14" s="12"/>
      <c r="E14" s="12"/>
      <c r="F14" s="12"/>
      <c r="G14" s="12"/>
      <c r="H14" s="12"/>
      <c r="I14" s="12"/>
      <c r="J14" s="12"/>
      <c r="K14" s="12">
        <v>2</v>
      </c>
      <c r="L14" s="12">
        <v>4</v>
      </c>
      <c r="M14" s="12">
        <v>2</v>
      </c>
      <c r="N14" s="12"/>
      <c r="O14" s="19">
        <f t="shared" si="0"/>
        <v>8</v>
      </c>
      <c r="P14" s="12"/>
      <c r="Q14" s="12"/>
      <c r="R14" s="12"/>
      <c r="S14" s="12"/>
      <c r="T14" s="12"/>
      <c r="U14" s="12"/>
      <c r="V14" s="12"/>
      <c r="W14" s="12"/>
      <c r="X14" s="12"/>
      <c r="Y14" s="12">
        <v>1</v>
      </c>
      <c r="Z14" s="12">
        <v>7</v>
      </c>
      <c r="AA14" s="19">
        <f t="shared" si="1"/>
        <v>9.875</v>
      </c>
      <c r="AB14" s="20">
        <f t="shared" si="2"/>
        <v>8.9375</v>
      </c>
    </row>
    <row r="15" spans="1:28" ht="20.25" customHeight="1">
      <c r="A15" s="18">
        <v>10</v>
      </c>
      <c r="B15" s="12" t="s">
        <v>29</v>
      </c>
      <c r="C15" s="17">
        <v>3</v>
      </c>
      <c r="D15" s="12"/>
      <c r="E15" s="12"/>
      <c r="F15" s="12"/>
      <c r="G15" s="12"/>
      <c r="H15" s="12"/>
      <c r="I15" s="12"/>
      <c r="J15" s="12">
        <v>2</v>
      </c>
      <c r="K15" s="12"/>
      <c r="L15" s="12"/>
      <c r="M15" s="12">
        <v>1</v>
      </c>
      <c r="N15" s="12"/>
      <c r="O15" s="19">
        <f t="shared" si="0"/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>
        <v>1</v>
      </c>
      <c r="Z15" s="12">
        <v>2</v>
      </c>
      <c r="AA15" s="19">
        <f t="shared" si="1"/>
        <v>9.666666666666666</v>
      </c>
      <c r="AB15" s="20">
        <f t="shared" si="2"/>
        <v>8.333333333333332</v>
      </c>
    </row>
    <row r="16" spans="1:28" ht="20.25" customHeight="1">
      <c r="A16" s="18">
        <v>11</v>
      </c>
      <c r="B16" s="12" t="s">
        <v>30</v>
      </c>
      <c r="C16" s="17">
        <v>1</v>
      </c>
      <c r="D16" s="12"/>
      <c r="E16" s="12"/>
      <c r="F16" s="12"/>
      <c r="G16" s="12"/>
      <c r="H16" s="12"/>
      <c r="I16" s="12"/>
      <c r="J16" s="12">
        <v>1</v>
      </c>
      <c r="K16" s="12"/>
      <c r="L16" s="12"/>
      <c r="M16" s="12"/>
      <c r="N16" s="12"/>
      <c r="O16" s="19">
        <f t="shared" si="0"/>
        <v>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9">
        <f t="shared" si="1"/>
        <v>10</v>
      </c>
      <c r="AB16" s="20">
        <f t="shared" si="2"/>
        <v>8</v>
      </c>
    </row>
    <row r="17" spans="1:28" ht="20.25" customHeight="1">
      <c r="A17" s="18">
        <v>12</v>
      </c>
      <c r="B17" s="12" t="s">
        <v>31</v>
      </c>
      <c r="C17" s="17">
        <v>2</v>
      </c>
      <c r="D17" s="12"/>
      <c r="E17" s="12"/>
      <c r="F17" s="12"/>
      <c r="G17" s="12"/>
      <c r="H17" s="12"/>
      <c r="I17" s="12"/>
      <c r="J17" s="12"/>
      <c r="K17" s="12">
        <v>1</v>
      </c>
      <c r="L17" s="12">
        <v>1</v>
      </c>
      <c r="M17" s="12"/>
      <c r="N17" s="12"/>
      <c r="O17" s="19">
        <f t="shared" si="0"/>
        <v>7.5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2</v>
      </c>
      <c r="AA17" s="19">
        <f t="shared" si="1"/>
        <v>10</v>
      </c>
      <c r="AB17" s="20">
        <f t="shared" si="2"/>
        <v>8.75</v>
      </c>
    </row>
    <row r="18" spans="1:28" ht="20.25" customHeight="1">
      <c r="A18" s="18">
        <v>13</v>
      </c>
      <c r="B18" s="12" t="s">
        <v>32</v>
      </c>
      <c r="C18" s="17">
        <v>9</v>
      </c>
      <c r="D18" s="12"/>
      <c r="E18" s="12"/>
      <c r="F18" s="12"/>
      <c r="G18" s="12"/>
      <c r="H18" s="12">
        <v>1</v>
      </c>
      <c r="I18" s="12">
        <v>2</v>
      </c>
      <c r="J18" s="12">
        <v>2</v>
      </c>
      <c r="K18" s="12">
        <v>3</v>
      </c>
      <c r="L18" s="12">
        <v>1</v>
      </c>
      <c r="M18" s="12"/>
      <c r="N18" s="12"/>
      <c r="O18" s="19">
        <f t="shared" si="0"/>
        <v>6.111111111111111</v>
      </c>
      <c r="P18" s="12"/>
      <c r="Q18" s="12"/>
      <c r="R18" s="12"/>
      <c r="S18" s="12"/>
      <c r="T18" s="12"/>
      <c r="U18" s="12"/>
      <c r="V18" s="12"/>
      <c r="W18" s="12">
        <v>1</v>
      </c>
      <c r="X18" s="12">
        <v>2</v>
      </c>
      <c r="Y18" s="12">
        <v>3</v>
      </c>
      <c r="Z18" s="12">
        <v>3</v>
      </c>
      <c r="AA18" s="19">
        <f t="shared" si="1"/>
        <v>8.88888888888889</v>
      </c>
      <c r="AB18" s="20">
        <f t="shared" si="2"/>
        <v>7.5</v>
      </c>
    </row>
    <row r="19" spans="1:28" ht="20.25" customHeight="1">
      <c r="A19" s="18">
        <v>14</v>
      </c>
      <c r="B19" s="12" t="s">
        <v>33</v>
      </c>
      <c r="C19" s="17">
        <v>10</v>
      </c>
      <c r="D19" s="12"/>
      <c r="E19" s="12"/>
      <c r="F19" s="12"/>
      <c r="G19" s="12"/>
      <c r="H19" s="12"/>
      <c r="I19" s="12"/>
      <c r="J19" s="12">
        <v>1</v>
      </c>
      <c r="K19" s="12">
        <v>5</v>
      </c>
      <c r="L19" s="12">
        <v>4</v>
      </c>
      <c r="M19" s="12"/>
      <c r="N19" s="12"/>
      <c r="O19" s="19">
        <f t="shared" si="0"/>
        <v>7.3</v>
      </c>
      <c r="P19" s="12"/>
      <c r="Q19" s="12"/>
      <c r="R19" s="12"/>
      <c r="S19" s="12"/>
      <c r="T19" s="12"/>
      <c r="U19" s="12"/>
      <c r="V19" s="12"/>
      <c r="W19" s="12"/>
      <c r="X19" s="12">
        <v>1</v>
      </c>
      <c r="Y19" s="12"/>
      <c r="Z19" s="12">
        <v>9</v>
      </c>
      <c r="AA19" s="19">
        <f t="shared" si="1"/>
        <v>9.8</v>
      </c>
      <c r="AB19" s="20">
        <f t="shared" si="2"/>
        <v>8.55</v>
      </c>
    </row>
    <row r="20" spans="1:28" ht="20.25" customHeight="1">
      <c r="A20" s="18">
        <v>15</v>
      </c>
      <c r="B20" s="12" t="s">
        <v>34</v>
      </c>
      <c r="C20" s="17">
        <v>38</v>
      </c>
      <c r="D20" s="12"/>
      <c r="E20" s="12"/>
      <c r="F20" s="12"/>
      <c r="G20" s="12"/>
      <c r="H20" s="12"/>
      <c r="I20" s="12">
        <v>2</v>
      </c>
      <c r="J20" s="12">
        <v>5</v>
      </c>
      <c r="K20" s="12">
        <v>8</v>
      </c>
      <c r="L20" s="12">
        <v>14</v>
      </c>
      <c r="M20" s="12">
        <v>7</v>
      </c>
      <c r="N20" s="12">
        <v>2</v>
      </c>
      <c r="O20" s="19">
        <f t="shared" si="0"/>
        <v>7.657894736842105</v>
      </c>
      <c r="P20" s="12"/>
      <c r="Q20" s="12"/>
      <c r="R20" s="12"/>
      <c r="S20" s="12"/>
      <c r="T20" s="12"/>
      <c r="U20" s="12"/>
      <c r="V20" s="12"/>
      <c r="W20" s="12"/>
      <c r="X20" s="12">
        <v>3</v>
      </c>
      <c r="Y20" s="12">
        <v>12</v>
      </c>
      <c r="Z20" s="12">
        <v>23</v>
      </c>
      <c r="AA20" s="19">
        <f t="shared" si="1"/>
        <v>9.526315789473685</v>
      </c>
      <c r="AB20" s="20">
        <f t="shared" si="2"/>
        <v>8.592105263157896</v>
      </c>
    </row>
    <row r="21" spans="1:28" ht="20.25" customHeight="1">
      <c r="A21" s="18">
        <v>16</v>
      </c>
      <c r="B21" s="12" t="s">
        <v>35</v>
      </c>
      <c r="C21" s="17">
        <v>2</v>
      </c>
      <c r="D21" s="12"/>
      <c r="E21" s="12"/>
      <c r="F21" s="12"/>
      <c r="G21" s="12"/>
      <c r="H21" s="12"/>
      <c r="I21" s="12"/>
      <c r="J21" s="12"/>
      <c r="K21" s="12">
        <v>1</v>
      </c>
      <c r="L21" s="12">
        <v>1</v>
      </c>
      <c r="M21" s="12"/>
      <c r="N21" s="12"/>
      <c r="O21" s="19">
        <f t="shared" si="0"/>
        <v>7.5</v>
      </c>
      <c r="P21" s="12"/>
      <c r="Q21" s="12"/>
      <c r="R21" s="12"/>
      <c r="S21" s="12"/>
      <c r="T21" s="12"/>
      <c r="U21" s="12"/>
      <c r="V21" s="12"/>
      <c r="W21" s="12"/>
      <c r="X21" s="12"/>
      <c r="Y21" s="12">
        <v>1</v>
      </c>
      <c r="Z21" s="12">
        <v>1</v>
      </c>
      <c r="AA21" s="19">
        <f t="shared" si="1"/>
        <v>9.5</v>
      </c>
      <c r="AB21" s="20">
        <f t="shared" si="2"/>
        <v>8.5</v>
      </c>
    </row>
    <row r="22" spans="1:28" ht="20.25" customHeight="1">
      <c r="A22" s="18">
        <v>17</v>
      </c>
      <c r="B22" s="12" t="s">
        <v>36</v>
      </c>
      <c r="C22" s="17">
        <v>5</v>
      </c>
      <c r="D22" s="12"/>
      <c r="E22" s="12"/>
      <c r="F22" s="12"/>
      <c r="G22" s="12"/>
      <c r="H22" s="12"/>
      <c r="I22" s="12"/>
      <c r="J22" s="12"/>
      <c r="K22" s="12">
        <v>1</v>
      </c>
      <c r="L22" s="12">
        <v>4</v>
      </c>
      <c r="M22" s="12"/>
      <c r="N22" s="12"/>
      <c r="O22" s="19">
        <f t="shared" si="0"/>
        <v>7.8</v>
      </c>
      <c r="P22" s="12"/>
      <c r="Q22" s="12"/>
      <c r="R22" s="12"/>
      <c r="S22" s="12"/>
      <c r="T22" s="12"/>
      <c r="U22" s="12"/>
      <c r="V22" s="12"/>
      <c r="W22" s="12"/>
      <c r="X22" s="12"/>
      <c r="Y22" s="12">
        <v>1</v>
      </c>
      <c r="Z22" s="12">
        <v>4</v>
      </c>
      <c r="AA22" s="19">
        <f t="shared" si="1"/>
        <v>9.8</v>
      </c>
      <c r="AB22" s="20">
        <f t="shared" si="2"/>
        <v>8.8</v>
      </c>
    </row>
    <row r="23" spans="1:28" ht="20.25" customHeight="1">
      <c r="A23" s="18">
        <v>18</v>
      </c>
      <c r="B23" s="12" t="s">
        <v>37</v>
      </c>
      <c r="C23" s="17">
        <v>1</v>
      </c>
      <c r="D23" s="12"/>
      <c r="E23" s="12"/>
      <c r="F23" s="12"/>
      <c r="G23" s="12"/>
      <c r="H23" s="12"/>
      <c r="I23" s="12"/>
      <c r="J23" s="12">
        <v>1</v>
      </c>
      <c r="K23" s="12"/>
      <c r="L23" s="12"/>
      <c r="M23" s="12"/>
      <c r="N23" s="12"/>
      <c r="O23" s="19">
        <f t="shared" si="0"/>
        <v>6</v>
      </c>
      <c r="P23" s="12"/>
      <c r="Q23" s="12"/>
      <c r="R23" s="12"/>
      <c r="S23" s="12"/>
      <c r="T23" s="12"/>
      <c r="U23" s="12"/>
      <c r="V23" s="12"/>
      <c r="W23" s="12"/>
      <c r="X23" s="12"/>
      <c r="Y23" s="12">
        <v>1</v>
      </c>
      <c r="Z23" s="12"/>
      <c r="AA23" s="19">
        <f t="shared" si="1"/>
        <v>9</v>
      </c>
      <c r="AB23" s="20">
        <f t="shared" si="2"/>
        <v>7.5</v>
      </c>
    </row>
    <row r="24" spans="1:28" ht="20.25" customHeight="1">
      <c r="A24" s="18">
        <v>19</v>
      </c>
      <c r="B24" s="12" t="s">
        <v>38</v>
      </c>
      <c r="C24" s="17">
        <v>2</v>
      </c>
      <c r="D24" s="12"/>
      <c r="E24" s="12"/>
      <c r="F24" s="12"/>
      <c r="G24" s="12"/>
      <c r="H24" s="12"/>
      <c r="I24" s="12"/>
      <c r="J24" s="12"/>
      <c r="K24" s="12">
        <v>1</v>
      </c>
      <c r="L24" s="12">
        <v>1</v>
      </c>
      <c r="M24" s="12"/>
      <c r="N24" s="12"/>
      <c r="O24" s="19">
        <f t="shared" si="0"/>
        <v>7.5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2</v>
      </c>
      <c r="AA24" s="19">
        <f t="shared" si="1"/>
        <v>10</v>
      </c>
      <c r="AB24" s="20">
        <f t="shared" si="2"/>
        <v>8.75</v>
      </c>
    </row>
    <row r="25" spans="1:28" ht="20.25" customHeight="1">
      <c r="A25" s="18">
        <v>20</v>
      </c>
      <c r="B25" s="12" t="s">
        <v>39</v>
      </c>
      <c r="C25" s="17">
        <v>3</v>
      </c>
      <c r="D25" s="12"/>
      <c r="E25" s="12"/>
      <c r="F25" s="12"/>
      <c r="G25" s="12"/>
      <c r="H25" s="12"/>
      <c r="I25" s="12"/>
      <c r="J25" s="12">
        <v>1</v>
      </c>
      <c r="K25" s="12">
        <v>1</v>
      </c>
      <c r="L25" s="12">
        <v>1</v>
      </c>
      <c r="M25" s="12"/>
      <c r="N25" s="12"/>
      <c r="O25" s="19">
        <f t="shared" si="0"/>
        <v>7</v>
      </c>
      <c r="P25" s="12"/>
      <c r="Q25" s="12"/>
      <c r="R25" s="12"/>
      <c r="S25" s="12"/>
      <c r="T25" s="12"/>
      <c r="U25" s="12"/>
      <c r="V25" s="12"/>
      <c r="W25" s="12"/>
      <c r="X25" s="12"/>
      <c r="Y25" s="12">
        <v>2</v>
      </c>
      <c r="Z25" s="12">
        <v>1</v>
      </c>
      <c r="AA25" s="19">
        <f t="shared" si="1"/>
        <v>9.333333333333334</v>
      </c>
      <c r="AB25" s="20">
        <f t="shared" si="2"/>
        <v>8.166666666666668</v>
      </c>
    </row>
    <row r="26" spans="1:28" ht="20.25" customHeight="1">
      <c r="A26" s="5"/>
      <c r="B26" s="13" t="s">
        <v>41</v>
      </c>
      <c r="C26" s="17">
        <f>SUM(C6:C25)</f>
        <v>131</v>
      </c>
      <c r="D26" s="13"/>
      <c r="E26" s="13"/>
      <c r="F26" s="13"/>
      <c r="G26" s="13"/>
      <c r="H26" s="13">
        <f aca="true" t="shared" si="3" ref="H26:N26">SUM(H6:H25)</f>
        <v>2</v>
      </c>
      <c r="I26" s="13">
        <f t="shared" si="3"/>
        <v>5</v>
      </c>
      <c r="J26" s="13">
        <f t="shared" si="3"/>
        <v>18</v>
      </c>
      <c r="K26" s="13">
        <f t="shared" si="3"/>
        <v>38</v>
      </c>
      <c r="L26" s="13">
        <f t="shared" si="3"/>
        <v>49</v>
      </c>
      <c r="M26" s="13">
        <f t="shared" si="3"/>
        <v>17</v>
      </c>
      <c r="N26" s="13">
        <f t="shared" si="3"/>
        <v>2</v>
      </c>
      <c r="O26" s="13">
        <f>(D26*0+E26*1+F26*2+G26*3+H26*4+I26*5+J26*6+K26*7+L26*8+M26*9+N26*10)/(D26+E26+F26+G26+H26+I26+J26+K26+L26+M26+N26)</f>
        <v>7.419847328244275</v>
      </c>
      <c r="P26" s="13"/>
      <c r="Q26" s="13"/>
      <c r="R26" s="13"/>
      <c r="S26" s="13"/>
      <c r="T26" s="13"/>
      <c r="U26" s="13"/>
      <c r="V26" s="13">
        <f>SUM(V6:V25)</f>
        <v>1</v>
      </c>
      <c r="W26" s="13">
        <f>SUM(W6:W25)</f>
        <v>4</v>
      </c>
      <c r="X26" s="13">
        <f>SUM(X6:X25)</f>
        <v>7</v>
      </c>
      <c r="Y26" s="13">
        <f>SUM(Y6:Y25)</f>
        <v>38</v>
      </c>
      <c r="Z26" s="13">
        <f>SUM(Z6:Z25)</f>
        <v>81</v>
      </c>
      <c r="AA26" s="13">
        <f>(P26*0+Q26*1+R26*2+S26*3+T26*4+U26*5+V26*6+W26*7+X26*8+Y26*9+Z26*10)/(P26+Q26+R26+S26+T26+U26+V26+W26+X26+Y26+Z26)</f>
        <v>9.48091603053435</v>
      </c>
      <c r="AB26" s="20">
        <f t="shared" si="2"/>
        <v>8.450381679389313</v>
      </c>
    </row>
    <row r="27" spans="7:26" ht="25.5" customHeight="1">
      <c r="G27" s="4" t="s">
        <v>12</v>
      </c>
      <c r="H27" s="6"/>
      <c r="I27" s="6"/>
      <c r="J27" s="6"/>
      <c r="K27" s="6"/>
      <c r="L27" s="6"/>
      <c r="M27" s="6"/>
      <c r="T27" s="4" t="s">
        <v>11</v>
      </c>
      <c r="U27" s="6"/>
      <c r="V27" s="6"/>
      <c r="W27" s="6"/>
      <c r="X27" s="6"/>
      <c r="Y27" s="6"/>
      <c r="Z27" s="6"/>
    </row>
  </sheetData>
  <mergeCells count="10">
    <mergeCell ref="A1:J1"/>
    <mergeCell ref="G2:AA2"/>
    <mergeCell ref="A4:A5"/>
    <mergeCell ref="A2:F2"/>
    <mergeCell ref="P4:AA4"/>
    <mergeCell ref="D4:O4"/>
    <mergeCell ref="C3:AB3"/>
    <mergeCell ref="AB4:AB5"/>
    <mergeCell ref="C4:C5"/>
    <mergeCell ref="B4:B5"/>
  </mergeCells>
  <printOptions/>
  <pageMargins left="0.27" right="0.21" top="0.27" bottom="0.28" header="0.27" footer="0.2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2013-08-10T04:19:32Z</cp:lastPrinted>
  <dcterms:created xsi:type="dcterms:W3CDTF">1996-10-14T23:33:28Z</dcterms:created>
  <dcterms:modified xsi:type="dcterms:W3CDTF">2013-08-12T00:55:30Z</dcterms:modified>
  <cp:category/>
  <cp:version/>
  <cp:contentType/>
  <cp:contentStatus/>
</cp:coreProperties>
</file>